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10" windowWidth="10950" windowHeight="12015"/>
  </bookViews>
  <sheets>
    <sheet name="scoring" sheetId="2" r:id="rId1"/>
  </sheets>
  <calcPr calcId="145621"/>
</workbook>
</file>

<file path=xl/calcChain.xml><?xml version="1.0" encoding="utf-8"?>
<calcChain xmlns="http://schemas.openxmlformats.org/spreadsheetml/2006/main">
  <c r="C36" i="2" l="1"/>
  <c r="C45" i="2" s="1"/>
  <c r="C38" i="2" l="1"/>
  <c r="C37" i="2"/>
  <c r="C42" i="2" l="1"/>
  <c r="C41" i="2"/>
  <c r="C40" i="2"/>
  <c r="C39" i="2"/>
  <c r="C50" i="2" l="1"/>
  <c r="C33" i="2"/>
  <c r="C48" i="2" l="1"/>
  <c r="C51" i="2"/>
  <c r="C49" i="2"/>
  <c r="C47" i="2"/>
  <c r="C46" i="2"/>
</calcChain>
</file>

<file path=xl/sharedStrings.xml><?xml version="1.0" encoding="utf-8"?>
<sst xmlns="http://schemas.openxmlformats.org/spreadsheetml/2006/main" count="94" uniqueCount="58">
  <si>
    <t>item group</t>
  </si>
  <si>
    <t>question</t>
  </si>
  <si>
    <t>I get headaches that hurt so badly that I am completely unable to do my daily activities</t>
  </si>
  <si>
    <t>vestibular migraine</t>
  </si>
  <si>
    <t>When I get a headache I am very sensitive to sound (I try to find a quiet place to rest).</t>
  </si>
  <si>
    <t>My vision changes before a headache begins.</t>
  </si>
  <si>
    <t>There are times when I get dizzy and also have a headache.</t>
  </si>
  <si>
    <t xml:space="preserve">I have a roaring sound in one ear only before or during a dizziness attack. </t>
  </si>
  <si>
    <t>I lost hearing in one ear after an attack of spinning dizziness.</t>
  </si>
  <si>
    <t>My hearing gets worse in one ear before or during a dizziness attack.</t>
  </si>
  <si>
    <t xml:space="preserve">I hear my voice more loudly in one ear compared to the other. </t>
  </si>
  <si>
    <t>I have a feeling of fullness or pressure in one ear before or during a dizziness attack.</t>
  </si>
  <si>
    <t>I get dizzy when I sneeze.</t>
  </si>
  <si>
    <t>When I cough I get dizzy.</t>
  </si>
  <si>
    <t xml:space="preserve">I get dizzy when I strain to lift something heavy. </t>
  </si>
  <si>
    <t>vestibular neuritis/labyrinthitis</t>
  </si>
  <si>
    <t xml:space="preserve">I had a single constant spell of spinning dizziness that lasted longer than 2-3 days. </t>
  </si>
  <si>
    <t>I had a big dizzy spell that lasted for days where I could not walk without falling over.</t>
  </si>
  <si>
    <t xml:space="preserve">I had a spell of spinning dizziness that lasted for days or weeks after I had a cold or flu. </t>
  </si>
  <si>
    <t>BPPV</t>
  </si>
  <si>
    <t>I get short-lasting, spinning dizziness that happens when I go from sitting to lying down.</t>
  </si>
  <si>
    <t>I get dizzy when I turn over in bed.</t>
  </si>
  <si>
    <t xml:space="preserve">My dizziness is intense but only lasts for seconds to minutes. </t>
  </si>
  <si>
    <t xml:space="preserve">I can trigger a dizzy spell by placing my head in a certain position. </t>
  </si>
  <si>
    <t>I get short-lasting, spinning dizziness that happens when I bend down to pick something up.</t>
  </si>
  <si>
    <t>I have spells where I get dizzy and it is difficult for me to breathe.</t>
  </si>
  <si>
    <t xml:space="preserve">I have spells where I get dizzy and also have irregular heartbeats (palpitations). </t>
  </si>
  <si>
    <t>I am unsteady on my feet all the time.</t>
  </si>
  <si>
    <t>I am unsure of my footing when I walk outside.</t>
  </si>
  <si>
    <t xml:space="preserve">I get dizzy when I am in open spaces and have nothing to hold onto. </t>
  </si>
  <si>
    <t xml:space="preserve">I have a sensation of dizziness or imbalance daily or almost daily. </t>
  </si>
  <si>
    <t>Unsteadiness</t>
  </si>
  <si>
    <t>I have had a single severe spell of spinning dizziness that lasted days or weeks.</t>
  </si>
  <si>
    <t>total</t>
  </si>
  <si>
    <t>subcategories:</t>
  </si>
  <si>
    <t>(5 items)</t>
  </si>
  <si>
    <t>(4 items)</t>
  </si>
  <si>
    <t>Vestibular Migraine</t>
  </si>
  <si>
    <t xml:space="preserve">Meniere's </t>
  </si>
  <si>
    <t>Superior Canal Dehiscence</t>
  </si>
  <si>
    <t>Vestibular Neuritis/Labyrinthitis</t>
  </si>
  <si>
    <t xml:space="preserve">BPPV </t>
  </si>
  <si>
    <t xml:space="preserve">Unsteadiness </t>
  </si>
  <si>
    <t>points</t>
  </si>
  <si>
    <t>percent</t>
  </si>
  <si>
    <t>I am anxious much of the time.</t>
  </si>
  <si>
    <t>I am depressed much of the time.</t>
  </si>
  <si>
    <t>When I get a headache I am very sensitive to light (I try to find a dark room to rest).</t>
  </si>
  <si>
    <t>(3 items)</t>
  </si>
  <si>
    <t xml:space="preserve">each point worth 3.3% </t>
  </si>
  <si>
    <t>I feel dizzy all of the time.</t>
  </si>
  <si>
    <t>CSD (PPPD)</t>
  </si>
  <si>
    <t>Vestibular Neuritis/ Labyrinthitis</t>
  </si>
  <si>
    <t>superior canal dehiscence</t>
  </si>
  <si>
    <t>Meniere's</t>
  </si>
  <si>
    <t xml:space="preserve">This article, questionnaire, and scoring tool are provided for educational and research purposes only.  Any use of the article (or information in the article) for clinical or other purposes is at the risk of the user.  VUMC and the authors shall have no responsibility for, or liability arising from, any such use. </t>
  </si>
  <si>
    <t>item score</t>
  </si>
  <si>
    <t>item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</si>
</sst>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u/>
      <sz val="11"/>
      <color theme="1"/>
      <name val="Calibri"/>
      <family val="2"/>
      <scheme val="minor"/>
    </font>
    <font>
      <sz val="10.5"/>
      <color rgb="FF000000"/>
      <name val="Calibri"/>
      <family val="2"/>
    </font>
    <font>
      <sz val="10.5"/>
      <color rgb="FF000000"/>
      <name val="Calibri"/>
      <family val="2"/>
      <scheme val="minor"/>
    </font>
    <font>
      <sz val="11"/>
      <color rgb="FF000000"/>
      <name val="Calibri"/>
      <family val="2"/>
      <scheme val="minor"/>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0">
    <xf numFmtId="0" fontId="0" fillId="0" borderId="0" xfId="0"/>
    <xf numFmtId="0" fontId="1" fillId="0" borderId="0" xfId="0" applyFont="1" applyProtection="1">
      <protection locked="0"/>
    </xf>
    <xf numFmtId="0" fontId="0" fillId="0" borderId="0" xfId="0" applyProtection="1">
      <protection locked="0"/>
    </xf>
    <xf numFmtId="0" fontId="0" fillId="0" borderId="1" xfId="0" applyBorder="1" applyProtection="1"/>
    <xf numFmtId="0" fontId="0" fillId="0" borderId="0" xfId="0" applyProtection="1"/>
    <xf numFmtId="0" fontId="1" fillId="0" borderId="0" xfId="0" applyFont="1" applyFill="1" applyAlignment="1" applyProtection="1">
      <alignment horizontal="right"/>
    </xf>
    <xf numFmtId="0" fontId="0" fillId="0" borderId="0" xfId="0" applyFill="1" applyProtection="1"/>
    <xf numFmtId="0" fontId="1" fillId="0" borderId="0" xfId="0" applyFont="1" applyProtection="1"/>
    <xf numFmtId="0" fontId="2" fillId="0" borderId="0" xfId="0" applyFont="1" applyFill="1" applyAlignment="1" applyProtection="1">
      <alignment vertical="center"/>
    </xf>
    <xf numFmtId="0" fontId="3" fillId="0" borderId="0" xfId="0" applyFont="1" applyProtection="1"/>
    <xf numFmtId="0" fontId="1" fillId="0" borderId="0" xfId="0" applyFont="1" applyAlignment="1" applyProtection="1"/>
    <xf numFmtId="0" fontId="0" fillId="0" borderId="0" xfId="0" applyAlignment="1" applyProtection="1">
      <alignment horizontal="right"/>
    </xf>
    <xf numFmtId="0" fontId="0" fillId="0" borderId="0" xfId="0" applyAlignment="1" applyProtection="1">
      <alignment horizontal="right" wrapText="1"/>
    </xf>
    <xf numFmtId="0" fontId="1" fillId="0" borderId="0" xfId="0" applyFont="1" applyAlignment="1" applyProtection="1">
      <alignment horizontal="center"/>
    </xf>
    <xf numFmtId="0" fontId="0" fillId="0" borderId="0" xfId="0" applyBorder="1" applyProtection="1">
      <protection locked="0"/>
    </xf>
    <xf numFmtId="0" fontId="0" fillId="0" borderId="0" xfId="0" applyAlignment="1" applyProtection="1">
      <alignment horizontal="right" wrapText="1"/>
    </xf>
    <xf numFmtId="0" fontId="1" fillId="0" borderId="0" xfId="0" applyFont="1" applyFill="1" applyAlignment="1" applyProtection="1">
      <alignment horizontal="right"/>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600"/>
              <a:t>Category Scores</a:t>
            </a:r>
            <a:r>
              <a:rPr lang="en-US"/>
              <a:t/>
            </a:r>
            <a:br>
              <a:rPr lang="en-US"/>
            </a:br>
            <a:r>
              <a:rPr lang="en-US" sz="1200" b="0"/>
              <a:t>positive endorsement ≥60%</a:t>
            </a:r>
            <a:endParaRPr lang="en-US" sz="1200"/>
          </a:p>
        </c:rich>
      </c:tx>
      <c:layout/>
      <c:overlay val="0"/>
    </c:title>
    <c:autoTitleDeleted val="0"/>
    <c:plotArea>
      <c:layout/>
      <c:barChart>
        <c:barDir val="bar"/>
        <c:grouping val="clustered"/>
        <c:varyColors val="0"/>
        <c:ser>
          <c:idx val="0"/>
          <c:order val="0"/>
          <c:tx>
            <c:v>Category Scores</c:v>
          </c:tx>
          <c:invertIfNegative val="0"/>
          <c:cat>
            <c:strRef>
              <c:f>scoring!$A$36:$A$42</c:f>
              <c:strCache>
                <c:ptCount val="7"/>
                <c:pt idx="0">
                  <c:v>Vestibular Migraine</c:v>
                </c:pt>
                <c:pt idx="1">
                  <c:v>Meniere's </c:v>
                </c:pt>
                <c:pt idx="2">
                  <c:v>Superior Canal Dehiscence</c:v>
                </c:pt>
                <c:pt idx="3">
                  <c:v>Vestibular Neuritis/ Labyrinthitis</c:v>
                </c:pt>
                <c:pt idx="4">
                  <c:v>BPPV </c:v>
                </c:pt>
                <c:pt idx="5">
                  <c:v>CSD (PPPD)</c:v>
                </c:pt>
                <c:pt idx="6">
                  <c:v>Unsteadiness </c:v>
                </c:pt>
              </c:strCache>
            </c:strRef>
          </c:cat>
          <c:val>
            <c:numRef>
              <c:f>scoring!$C$45:$C$51</c:f>
              <c:numCache>
                <c:formatCode>General</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axId val="197751552"/>
        <c:axId val="197753088"/>
      </c:barChart>
      <c:catAx>
        <c:axId val="197751552"/>
        <c:scaling>
          <c:orientation val="minMax"/>
        </c:scaling>
        <c:delete val="0"/>
        <c:axPos val="l"/>
        <c:numFmt formatCode="General" sourceLinked="1"/>
        <c:majorTickMark val="out"/>
        <c:minorTickMark val="none"/>
        <c:tickLblPos val="nextTo"/>
        <c:txPr>
          <a:bodyPr/>
          <a:lstStyle/>
          <a:p>
            <a:pPr>
              <a:defRPr sz="1100"/>
            </a:pPr>
            <a:endParaRPr lang="en-US"/>
          </a:p>
        </c:txPr>
        <c:crossAx val="197753088"/>
        <c:crosses val="autoZero"/>
        <c:auto val="1"/>
        <c:lblAlgn val="ctr"/>
        <c:lblOffset val="100"/>
        <c:noMultiLvlLbl val="0"/>
      </c:catAx>
      <c:valAx>
        <c:axId val="197753088"/>
        <c:scaling>
          <c:orientation val="minMax"/>
          <c:max val="100"/>
          <c:min val="0"/>
        </c:scaling>
        <c:delete val="0"/>
        <c:axPos val="b"/>
        <c:majorGridlines/>
        <c:numFmt formatCode="General" sourceLinked="1"/>
        <c:majorTickMark val="out"/>
        <c:minorTickMark val="none"/>
        <c:tickLblPos val="nextTo"/>
        <c:crossAx val="197751552"/>
        <c:crosses val="autoZero"/>
        <c:crossBetween val="between"/>
        <c:majorUnit val="10"/>
        <c:minorUnit val="1"/>
      </c:valAx>
    </c:plotArea>
    <c:plotVisOnly val="1"/>
    <c:dispBlanksAs val="gap"/>
    <c:showDLblsOverMax val="0"/>
  </c:chart>
  <c:spPr>
    <a:ln>
      <a:solidFill>
        <a:sysClr val="windowText" lastClr="000000"/>
      </a:solidFill>
    </a:ln>
  </c:sp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100542</xdr:colOff>
      <xdr:row>11</xdr:row>
      <xdr:rowOff>9526</xdr:rowOff>
    </xdr:from>
    <xdr:to>
      <xdr:col>0</xdr:col>
      <xdr:colOff>6496050</xdr:colOff>
      <xdr:row>31</xdr:row>
      <xdr:rowOff>66676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1847851</xdr:colOff>
      <xdr:row>1</xdr:row>
      <xdr:rowOff>19050</xdr:rowOff>
    </xdr:from>
    <xdr:to>
      <xdr:col>0</xdr:col>
      <xdr:colOff>4657725</xdr:colOff>
      <xdr:row>4</xdr:row>
      <xdr:rowOff>180975</xdr:rowOff>
    </xdr:to>
    <xdr:pic>
      <xdr:nvPicPr>
        <xdr:cNvPr id="3" name="Picture 2" descr="Vanderbilt University Medical center logo"/>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000" t="-35558" r="-8463" b="-35555"/>
        <a:stretch/>
      </xdr:blipFill>
      <xdr:spPr bwMode="auto">
        <a:xfrm>
          <a:off x="1847851" y="209550"/>
          <a:ext cx="2809874" cy="733425"/>
        </a:xfrm>
        <a:prstGeom prst="rect">
          <a:avLst/>
        </a:prstGeom>
        <a:solidFill>
          <a:sysClr val="window" lastClr="FFFFFF"/>
        </a:solidFill>
        <a:ln>
          <a:solidFill>
            <a:schemeClr val="tx1"/>
          </a:solidFill>
        </a:ln>
      </xdr:spPr>
    </xdr:pic>
    <xdr:clientData/>
  </xdr:twoCellAnchor>
</xdr:wsDr>
</file>

<file path=xl/drawings/drawing2.xml><?xml version="1.0" encoding="utf-8"?>
<c:userShapes xmlns:c="http://schemas.openxmlformats.org/drawingml/2006/chart">
  <cdr:relSizeAnchor xmlns:cdr="http://schemas.openxmlformats.org/drawingml/2006/chartDrawing">
    <cdr:from>
      <cdr:x>0.70511</cdr:x>
      <cdr:y>0.20936</cdr:y>
    </cdr:from>
    <cdr:to>
      <cdr:x>0.70511</cdr:x>
      <cdr:y>0.94089</cdr:y>
    </cdr:to>
    <cdr:cxnSp macro="">
      <cdr:nvCxnSpPr>
        <cdr:cNvPr id="3" name="Straight Connector 2"/>
        <cdr:cNvCxnSpPr/>
      </cdr:nvCxnSpPr>
      <cdr:spPr>
        <a:xfrm xmlns:a="http://schemas.openxmlformats.org/drawingml/2006/main">
          <a:off x="4509558" y="809624"/>
          <a:ext cx="0" cy="2828925"/>
        </a:xfrm>
        <a:prstGeom xmlns:a="http://schemas.openxmlformats.org/drawingml/2006/main" prst="line">
          <a:avLst/>
        </a:prstGeom>
        <a:ln xmlns:a="http://schemas.openxmlformats.org/drawingml/2006/main" w="28575"/>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40"/>
  <sheetViews>
    <sheetView tabSelected="1" zoomScaleNormal="100" workbookViewId="0">
      <selection activeCell="C2" sqref="C2:C32"/>
    </sheetView>
  </sheetViews>
  <sheetFormatPr defaultRowHeight="15" x14ac:dyDescent="0.25"/>
  <cols>
    <col min="1" max="1" width="100.7109375" style="4" customWidth="1"/>
    <col min="2" max="2" width="6.5703125" style="6" bestFit="1" customWidth="1"/>
    <col min="3" max="3" width="10.28515625" style="2" bestFit="1" customWidth="1"/>
    <col min="4" max="4" width="81.85546875" style="4" customWidth="1"/>
    <col min="5" max="5" width="29.28515625" style="4" bestFit="1" customWidth="1"/>
    <col min="6" max="16384" width="9.140625" style="2"/>
  </cols>
  <sheetData>
    <row r="1" spans="1:34" s="1" customFormat="1" x14ac:dyDescent="0.25">
      <c r="A1" s="4"/>
      <c r="B1" s="5" t="s">
        <v>57</v>
      </c>
      <c r="C1" s="7" t="s">
        <v>56</v>
      </c>
      <c r="D1" s="13" t="s">
        <v>1</v>
      </c>
      <c r="E1" s="7" t="s">
        <v>0</v>
      </c>
    </row>
    <row r="2" spans="1:34" x14ac:dyDescent="0.25">
      <c r="A2" s="10"/>
      <c r="B2" s="6">
        <v>1</v>
      </c>
      <c r="D2" s="6" t="s">
        <v>22</v>
      </c>
      <c r="E2" s="4" t="s">
        <v>19</v>
      </c>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1:34" x14ac:dyDescent="0.25">
      <c r="A3" s="10"/>
      <c r="B3" s="6">
        <v>2</v>
      </c>
      <c r="D3" s="6" t="s">
        <v>32</v>
      </c>
      <c r="E3" s="4" t="s">
        <v>15</v>
      </c>
      <c r="F3" s="4"/>
      <c r="G3" s="4"/>
      <c r="H3" s="4"/>
      <c r="I3" s="4"/>
      <c r="J3" s="4"/>
      <c r="K3" s="4"/>
      <c r="L3" s="4"/>
      <c r="M3" s="4"/>
      <c r="N3" s="4"/>
      <c r="O3" s="4"/>
      <c r="P3" s="4"/>
      <c r="Q3" s="4"/>
      <c r="R3" s="4"/>
      <c r="S3" s="4"/>
      <c r="T3" s="4"/>
      <c r="U3" s="4"/>
      <c r="V3" s="4"/>
      <c r="W3" s="4"/>
      <c r="X3" s="4"/>
      <c r="Y3" s="4"/>
      <c r="Z3" s="4"/>
      <c r="AA3" s="4"/>
      <c r="AB3" s="4"/>
      <c r="AC3" s="4"/>
      <c r="AD3" s="4"/>
      <c r="AE3" s="4"/>
      <c r="AF3" s="4"/>
      <c r="AG3" s="4"/>
      <c r="AH3" s="4"/>
    </row>
    <row r="4" spans="1:34" x14ac:dyDescent="0.25">
      <c r="A4" s="10"/>
      <c r="B4" s="6">
        <v>3</v>
      </c>
      <c r="D4" s="6" t="s">
        <v>26</v>
      </c>
      <c r="E4" s="4" t="s">
        <v>51</v>
      </c>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x14ac:dyDescent="0.25">
      <c r="A5" s="10"/>
      <c r="B5" s="6">
        <v>4</v>
      </c>
      <c r="D5" s="6" t="s">
        <v>10</v>
      </c>
      <c r="E5" s="4" t="s">
        <v>54</v>
      </c>
      <c r="F5" s="4"/>
      <c r="G5" s="4"/>
      <c r="H5" s="4"/>
      <c r="I5" s="4"/>
      <c r="J5" s="4"/>
      <c r="K5" s="4"/>
      <c r="L5" s="4"/>
      <c r="M5" s="4"/>
      <c r="N5" s="4"/>
      <c r="O5" s="4"/>
      <c r="P5" s="4"/>
      <c r="Q5" s="4"/>
      <c r="R5" s="4"/>
      <c r="S5" s="4"/>
      <c r="T5" s="4"/>
      <c r="U5" s="4"/>
      <c r="V5" s="4"/>
      <c r="W5" s="4"/>
      <c r="X5" s="4"/>
      <c r="Y5" s="4"/>
      <c r="Z5" s="4"/>
      <c r="AA5" s="4"/>
      <c r="AB5" s="4"/>
      <c r="AC5" s="4"/>
      <c r="AD5" s="4"/>
      <c r="AE5" s="4"/>
      <c r="AF5" s="4"/>
      <c r="AG5" s="4"/>
      <c r="AH5" s="4"/>
    </row>
    <row r="6" spans="1:34" x14ac:dyDescent="0.25">
      <c r="A6" s="10"/>
      <c r="B6" s="6">
        <v>5</v>
      </c>
      <c r="D6" s="6" t="s">
        <v>28</v>
      </c>
      <c r="E6" s="4" t="s">
        <v>31</v>
      </c>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15" customHeight="1" x14ac:dyDescent="0.25">
      <c r="A7" s="17" t="s">
        <v>55</v>
      </c>
      <c r="B7" s="6">
        <v>6</v>
      </c>
      <c r="D7" s="6" t="s">
        <v>21</v>
      </c>
      <c r="E7" s="4" t="s">
        <v>19</v>
      </c>
      <c r="F7" s="4"/>
      <c r="G7" s="4"/>
      <c r="H7" s="4"/>
      <c r="I7" s="4"/>
      <c r="J7" s="4"/>
      <c r="K7" s="4"/>
      <c r="L7" s="4"/>
      <c r="M7" s="4"/>
      <c r="N7" s="4"/>
      <c r="O7" s="4"/>
      <c r="P7" s="4"/>
      <c r="Q7" s="4"/>
      <c r="R7" s="4"/>
      <c r="S7" s="4"/>
      <c r="T7" s="4"/>
      <c r="U7" s="4"/>
      <c r="V7" s="4"/>
      <c r="W7" s="4"/>
      <c r="X7" s="4"/>
      <c r="Y7" s="4"/>
      <c r="Z7" s="4"/>
      <c r="AA7" s="4"/>
      <c r="AB7" s="4"/>
      <c r="AC7" s="4"/>
      <c r="AD7" s="4"/>
      <c r="AE7" s="4"/>
      <c r="AF7" s="4"/>
      <c r="AG7" s="4"/>
      <c r="AH7" s="4"/>
    </row>
    <row r="8" spans="1:34" x14ac:dyDescent="0.25">
      <c r="A8" s="18"/>
      <c r="B8" s="6">
        <v>7</v>
      </c>
      <c r="D8" s="6" t="s">
        <v>29</v>
      </c>
      <c r="E8" s="4" t="s">
        <v>31</v>
      </c>
      <c r="F8" s="4"/>
      <c r="G8" s="4"/>
      <c r="H8" s="4"/>
      <c r="I8" s="4"/>
      <c r="J8" s="4"/>
      <c r="K8" s="4"/>
      <c r="L8" s="4"/>
      <c r="M8" s="4"/>
      <c r="N8" s="4"/>
      <c r="O8" s="4"/>
      <c r="P8" s="4"/>
      <c r="Q8" s="4"/>
      <c r="R8" s="4"/>
      <c r="S8" s="4"/>
      <c r="T8" s="4"/>
      <c r="U8" s="4"/>
      <c r="V8" s="4"/>
      <c r="W8" s="4"/>
      <c r="X8" s="4"/>
      <c r="Y8" s="4"/>
      <c r="Z8" s="4"/>
      <c r="AA8" s="4"/>
      <c r="AB8" s="4"/>
      <c r="AC8" s="4"/>
      <c r="AD8" s="4"/>
      <c r="AE8" s="4"/>
      <c r="AF8" s="4"/>
      <c r="AG8" s="4"/>
      <c r="AH8" s="4"/>
    </row>
    <row r="9" spans="1:34" x14ac:dyDescent="0.25">
      <c r="A9" s="18"/>
      <c r="B9" s="6">
        <v>8</v>
      </c>
      <c r="D9" s="6" t="s">
        <v>7</v>
      </c>
      <c r="E9" s="4" t="s">
        <v>54</v>
      </c>
      <c r="F9" s="4"/>
      <c r="G9" s="4"/>
      <c r="H9" s="4"/>
      <c r="I9" s="4"/>
      <c r="J9" s="4"/>
      <c r="K9" s="4"/>
      <c r="L9" s="4"/>
      <c r="M9" s="4"/>
      <c r="N9" s="4"/>
      <c r="O9" s="4"/>
      <c r="P9" s="4"/>
      <c r="Q9" s="4"/>
      <c r="R9" s="4"/>
      <c r="S9" s="4"/>
      <c r="T9" s="4"/>
      <c r="U9" s="4"/>
      <c r="V9" s="4"/>
      <c r="W9" s="4"/>
      <c r="X9" s="4"/>
      <c r="Y9" s="4"/>
      <c r="Z9" s="4"/>
      <c r="AA9" s="4"/>
      <c r="AB9" s="4"/>
      <c r="AC9" s="4"/>
      <c r="AD9" s="4"/>
      <c r="AE9" s="4"/>
      <c r="AF9" s="4"/>
      <c r="AG9" s="4"/>
      <c r="AH9" s="4"/>
    </row>
    <row r="10" spans="1:34" x14ac:dyDescent="0.25">
      <c r="A10" s="19"/>
      <c r="B10" s="6">
        <v>9</v>
      </c>
      <c r="D10" s="8" t="s">
        <v>46</v>
      </c>
      <c r="E10" s="4" t="s">
        <v>51</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1" spans="1:34" x14ac:dyDescent="0.25">
      <c r="B11" s="6">
        <v>10</v>
      </c>
      <c r="D11" s="6" t="s">
        <v>8</v>
      </c>
      <c r="E11" s="4" t="s">
        <v>54</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x14ac:dyDescent="0.25">
      <c r="A12" s="6"/>
      <c r="B12" s="6">
        <v>11</v>
      </c>
      <c r="D12" s="6" t="s">
        <v>17</v>
      </c>
      <c r="E12" s="4" t="s">
        <v>15</v>
      </c>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row>
    <row r="13" spans="1:34" x14ac:dyDescent="0.25">
      <c r="B13" s="6">
        <v>12</v>
      </c>
      <c r="D13" s="6" t="s">
        <v>12</v>
      </c>
      <c r="E13" s="4" t="s">
        <v>53</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row>
    <row r="14" spans="1:34" x14ac:dyDescent="0.25">
      <c r="B14" s="6">
        <v>13</v>
      </c>
      <c r="D14" s="6" t="s">
        <v>6</v>
      </c>
      <c r="E14" s="4" t="s">
        <v>3</v>
      </c>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x14ac:dyDescent="0.25">
      <c r="B15" s="6">
        <v>14</v>
      </c>
      <c r="D15" s="6" t="s">
        <v>14</v>
      </c>
      <c r="E15" s="4" t="s">
        <v>53</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row>
    <row r="16" spans="1:34" x14ac:dyDescent="0.25">
      <c r="B16" s="6">
        <v>15</v>
      </c>
      <c r="D16" s="6" t="s">
        <v>24</v>
      </c>
      <c r="E16" s="4" t="s">
        <v>19</v>
      </c>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row>
    <row r="17" spans="1:34" x14ac:dyDescent="0.25">
      <c r="B17" s="6">
        <v>16</v>
      </c>
      <c r="D17" s="6" t="s">
        <v>9</v>
      </c>
      <c r="E17" s="4" t="s">
        <v>54</v>
      </c>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row>
    <row r="18" spans="1:34" x14ac:dyDescent="0.25">
      <c r="B18" s="6">
        <v>17</v>
      </c>
      <c r="D18" s="6" t="s">
        <v>16</v>
      </c>
      <c r="E18" s="4" t="s">
        <v>15</v>
      </c>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row>
    <row r="19" spans="1:34" x14ac:dyDescent="0.25">
      <c r="B19" s="6">
        <v>18</v>
      </c>
      <c r="D19" s="6" t="s">
        <v>4</v>
      </c>
      <c r="E19" s="4" t="s">
        <v>3</v>
      </c>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row>
    <row r="20" spans="1:34" x14ac:dyDescent="0.25">
      <c r="B20" s="6">
        <v>19</v>
      </c>
      <c r="D20" s="6" t="s">
        <v>20</v>
      </c>
      <c r="E20" s="4" t="s">
        <v>19</v>
      </c>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row>
    <row r="21" spans="1:34" x14ac:dyDescent="0.25">
      <c r="B21" s="6">
        <v>20</v>
      </c>
      <c r="D21" s="6" t="s">
        <v>23</v>
      </c>
      <c r="E21" s="4" t="s">
        <v>19</v>
      </c>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row>
    <row r="22" spans="1:34" x14ac:dyDescent="0.25">
      <c r="B22" s="6">
        <v>21</v>
      </c>
      <c r="D22" s="6" t="s">
        <v>18</v>
      </c>
      <c r="E22" s="4" t="s">
        <v>15</v>
      </c>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row r="23" spans="1:34" x14ac:dyDescent="0.25">
      <c r="B23" s="6">
        <v>22</v>
      </c>
      <c r="D23" s="6" t="s">
        <v>11</v>
      </c>
      <c r="E23" s="4" t="s">
        <v>54</v>
      </c>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x14ac:dyDescent="0.25">
      <c r="B24" s="6">
        <v>23</v>
      </c>
      <c r="D24" s="6" t="s">
        <v>2</v>
      </c>
      <c r="E24" s="4" t="s">
        <v>3</v>
      </c>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x14ac:dyDescent="0.25">
      <c r="B25" s="6">
        <v>24</v>
      </c>
      <c r="D25" s="6" t="s">
        <v>25</v>
      </c>
      <c r="E25" s="4" t="s">
        <v>51</v>
      </c>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row>
    <row r="26" spans="1:34" x14ac:dyDescent="0.25">
      <c r="B26" s="6">
        <v>25</v>
      </c>
      <c r="D26" s="6" t="s">
        <v>30</v>
      </c>
      <c r="E26" s="4" t="s">
        <v>31</v>
      </c>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row>
    <row r="27" spans="1:34" x14ac:dyDescent="0.25">
      <c r="B27" s="6">
        <v>26</v>
      </c>
      <c r="D27" s="6" t="s">
        <v>5</v>
      </c>
      <c r="E27" s="4" t="s">
        <v>3</v>
      </c>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row>
    <row r="28" spans="1:34" x14ac:dyDescent="0.25">
      <c r="B28" s="6">
        <v>27</v>
      </c>
      <c r="D28" s="6" t="s">
        <v>27</v>
      </c>
      <c r="E28" s="4" t="s">
        <v>31</v>
      </c>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row>
    <row r="29" spans="1:34" x14ac:dyDescent="0.25">
      <c r="B29" s="6">
        <v>28</v>
      </c>
      <c r="D29" s="6" t="s">
        <v>45</v>
      </c>
      <c r="E29" s="4" t="s">
        <v>51</v>
      </c>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row>
    <row r="30" spans="1:34" x14ac:dyDescent="0.25">
      <c r="B30" s="6">
        <v>29</v>
      </c>
      <c r="D30" s="6" t="s">
        <v>13</v>
      </c>
      <c r="E30" s="4" t="s">
        <v>53</v>
      </c>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x14ac:dyDescent="0.25">
      <c r="B31" s="6">
        <v>30</v>
      </c>
      <c r="D31" s="6" t="s">
        <v>47</v>
      </c>
      <c r="E31" s="4" t="s">
        <v>3</v>
      </c>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ht="15.75" thickBot="1" x14ac:dyDescent="0.3">
      <c r="A32" s="2"/>
      <c r="B32" s="6">
        <v>31</v>
      </c>
      <c r="D32" s="9" t="s">
        <v>50</v>
      </c>
      <c r="E32" s="4" t="s">
        <v>51</v>
      </c>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row>
    <row r="33" spans="1:69" ht="15.75" thickBot="1" x14ac:dyDescent="0.3">
      <c r="A33" s="2"/>
      <c r="B33" s="5" t="s">
        <v>33</v>
      </c>
      <c r="C33" s="3">
        <f>SUM(C2:C32)</f>
        <v>0</v>
      </c>
      <c r="D33" s="6"/>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row>
    <row r="34" spans="1:69" x14ac:dyDescent="0.25">
      <c r="A34" s="2"/>
      <c r="B34" s="5"/>
      <c r="C34" s="14"/>
      <c r="D34" s="6"/>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row>
    <row r="35" spans="1:69" x14ac:dyDescent="0.25">
      <c r="A35" s="16" t="s">
        <v>34</v>
      </c>
      <c r="B35" s="16"/>
      <c r="C35" s="4" t="s">
        <v>43</v>
      </c>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row>
    <row r="36" spans="1:69" x14ac:dyDescent="0.25">
      <c r="A36" s="15" t="s">
        <v>37</v>
      </c>
      <c r="B36" s="15"/>
      <c r="C36" s="4">
        <f>C31+C24+C14+C27+C19</f>
        <v>0</v>
      </c>
      <c r="D36" s="4" t="s">
        <v>35</v>
      </c>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row>
    <row r="37" spans="1:69" x14ac:dyDescent="0.25">
      <c r="A37" s="15" t="s">
        <v>38</v>
      </c>
      <c r="B37" s="15"/>
      <c r="C37" s="4">
        <f>C9+C11+C5+C23+C17</f>
        <v>0</v>
      </c>
      <c r="D37" s="4" t="s">
        <v>35</v>
      </c>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row>
    <row r="38" spans="1:69" x14ac:dyDescent="0.25">
      <c r="A38" s="15" t="s">
        <v>39</v>
      </c>
      <c r="B38" s="15"/>
      <c r="C38" s="4">
        <f>C30+C13+C15</f>
        <v>0</v>
      </c>
      <c r="D38" s="4" t="s">
        <v>48</v>
      </c>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row>
    <row r="39" spans="1:69" x14ac:dyDescent="0.25">
      <c r="A39" s="15" t="s">
        <v>52</v>
      </c>
      <c r="B39" s="15"/>
      <c r="C39" s="4">
        <f>C18+C3+C12+C22</f>
        <v>0</v>
      </c>
      <c r="D39" s="4" t="s">
        <v>36</v>
      </c>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row>
    <row r="40" spans="1:69" x14ac:dyDescent="0.25">
      <c r="A40" s="15" t="s">
        <v>41</v>
      </c>
      <c r="B40" s="15"/>
      <c r="C40" s="4">
        <f>C2+C7+C16+C20+C21</f>
        <v>0</v>
      </c>
      <c r="D40" s="4" t="s">
        <v>35</v>
      </c>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row>
    <row r="41" spans="1:69" x14ac:dyDescent="0.25">
      <c r="A41" s="15" t="s">
        <v>51</v>
      </c>
      <c r="B41" s="15"/>
      <c r="C41" s="4">
        <f>C4+C25+C29+C10+C32</f>
        <v>0</v>
      </c>
      <c r="D41" s="4" t="s">
        <v>35</v>
      </c>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row>
    <row r="42" spans="1:69" x14ac:dyDescent="0.25">
      <c r="A42" s="15" t="s">
        <v>42</v>
      </c>
      <c r="B42" s="15"/>
      <c r="C42" s="4">
        <f>C8+C6+C28+C26</f>
        <v>0</v>
      </c>
      <c r="D42" s="4" t="s">
        <v>36</v>
      </c>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row>
    <row r="43" spans="1:69" x14ac:dyDescent="0.25">
      <c r="A43" s="11"/>
      <c r="B43" s="12"/>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row>
    <row r="44" spans="1:69" x14ac:dyDescent="0.25">
      <c r="A44" s="16" t="s">
        <v>34</v>
      </c>
      <c r="B44" s="16"/>
      <c r="C44" s="4" t="s">
        <v>44</v>
      </c>
      <c r="D44" s="4" t="s">
        <v>49</v>
      </c>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row>
    <row r="45" spans="1:69" x14ac:dyDescent="0.25">
      <c r="A45" s="15" t="s">
        <v>37</v>
      </c>
      <c r="B45" s="15"/>
      <c r="C45" s="4">
        <f>C36*(100/20)</f>
        <v>0</v>
      </c>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row>
    <row r="46" spans="1:69" x14ac:dyDescent="0.25">
      <c r="A46" s="15" t="s">
        <v>38</v>
      </c>
      <c r="B46" s="15"/>
      <c r="C46" s="4">
        <f>C37*(100/20)</f>
        <v>0</v>
      </c>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row>
    <row r="47" spans="1:69" x14ac:dyDescent="0.25">
      <c r="A47" s="15" t="s">
        <v>39</v>
      </c>
      <c r="B47" s="15"/>
      <c r="C47" s="4">
        <f>C38*(100/12)</f>
        <v>0</v>
      </c>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row>
    <row r="48" spans="1:69" x14ac:dyDescent="0.25">
      <c r="A48" s="15" t="s">
        <v>40</v>
      </c>
      <c r="B48" s="15"/>
      <c r="C48" s="4">
        <f>C39*(100/16)</f>
        <v>0</v>
      </c>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row>
    <row r="49" spans="1:75" x14ac:dyDescent="0.25">
      <c r="A49" s="15" t="s">
        <v>41</v>
      </c>
      <c r="B49" s="15"/>
      <c r="C49" s="4">
        <f>C40*(100/20)</f>
        <v>0</v>
      </c>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row>
    <row r="50" spans="1:75" x14ac:dyDescent="0.25">
      <c r="A50" s="15" t="s">
        <v>51</v>
      </c>
      <c r="B50" s="15"/>
      <c r="C50" s="4">
        <f>C41*(100/20)</f>
        <v>0</v>
      </c>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row>
    <row r="51" spans="1:75" x14ac:dyDescent="0.25">
      <c r="A51" s="15" t="s">
        <v>42</v>
      </c>
      <c r="B51" s="15"/>
      <c r="C51" s="4">
        <f>C42*(100/16)</f>
        <v>0</v>
      </c>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row>
    <row r="52" spans="1:75" x14ac:dyDescent="0.25">
      <c r="C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row>
    <row r="53" spans="1:75" x14ac:dyDescent="0.25">
      <c r="C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row>
    <row r="54" spans="1:75" x14ac:dyDescent="0.25">
      <c r="C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row>
    <row r="55" spans="1:75" x14ac:dyDescent="0.25">
      <c r="C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row>
    <row r="56" spans="1:75" x14ac:dyDescent="0.25">
      <c r="C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row>
    <row r="57" spans="1:75" x14ac:dyDescent="0.25">
      <c r="C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row>
    <row r="58" spans="1:75" x14ac:dyDescent="0.25">
      <c r="C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row>
    <row r="59" spans="1:75" x14ac:dyDescent="0.25">
      <c r="C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row>
    <row r="60" spans="1:75" x14ac:dyDescent="0.25">
      <c r="C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row>
    <row r="61" spans="1:75" x14ac:dyDescent="0.25">
      <c r="C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row>
    <row r="62" spans="1:75" x14ac:dyDescent="0.25">
      <c r="C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row>
    <row r="63" spans="1:75" x14ac:dyDescent="0.25">
      <c r="C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row>
    <row r="64" spans="1:75" x14ac:dyDescent="0.25">
      <c r="C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row>
    <row r="65" spans="3:75" x14ac:dyDescent="0.25">
      <c r="C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row>
    <row r="66" spans="3:75" x14ac:dyDescent="0.25">
      <c r="C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row>
    <row r="67" spans="3:75" x14ac:dyDescent="0.25">
      <c r="C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row>
    <row r="68" spans="3:75" x14ac:dyDescent="0.25">
      <c r="C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row>
    <row r="69" spans="3:75" x14ac:dyDescent="0.25">
      <c r="C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row>
    <row r="70" spans="3:75" x14ac:dyDescent="0.25">
      <c r="C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row>
    <row r="71" spans="3:75" x14ac:dyDescent="0.25">
      <c r="C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row>
    <row r="72" spans="3:75" x14ac:dyDescent="0.25">
      <c r="C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row>
    <row r="73" spans="3:75" x14ac:dyDescent="0.25">
      <c r="C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row>
    <row r="74" spans="3:75" x14ac:dyDescent="0.25">
      <c r="C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row>
    <row r="75" spans="3:75" x14ac:dyDescent="0.25">
      <c r="C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row>
    <row r="76" spans="3:75" x14ac:dyDescent="0.25">
      <c r="C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row>
    <row r="77" spans="3:75" x14ac:dyDescent="0.25">
      <c r="C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row>
    <row r="78" spans="3:75" x14ac:dyDescent="0.25">
      <c r="C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row>
    <row r="79" spans="3:75" x14ac:dyDescent="0.25">
      <c r="C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row>
    <row r="80" spans="3:75" x14ac:dyDescent="0.25">
      <c r="C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row>
    <row r="81" spans="3:75" x14ac:dyDescent="0.25">
      <c r="C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row>
    <row r="82" spans="3:75" x14ac:dyDescent="0.25">
      <c r="C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row>
    <row r="83" spans="3:75" x14ac:dyDescent="0.25">
      <c r="C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row>
    <row r="84" spans="3:75" x14ac:dyDescent="0.25">
      <c r="C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row>
    <row r="85" spans="3:75" x14ac:dyDescent="0.25">
      <c r="C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row>
    <row r="86" spans="3:75" x14ac:dyDescent="0.25">
      <c r="C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row>
    <row r="87" spans="3:75" x14ac:dyDescent="0.25">
      <c r="C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row>
    <row r="88" spans="3:75" x14ac:dyDescent="0.25">
      <c r="C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row>
    <row r="89" spans="3:75" x14ac:dyDescent="0.25">
      <c r="C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row>
    <row r="90" spans="3:75" x14ac:dyDescent="0.25">
      <c r="C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row>
    <row r="91" spans="3:75" x14ac:dyDescent="0.25">
      <c r="C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row>
    <row r="92" spans="3:75" x14ac:dyDescent="0.25">
      <c r="C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row>
    <row r="93" spans="3:75" x14ac:dyDescent="0.25">
      <c r="C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row>
    <row r="94" spans="3:75" x14ac:dyDescent="0.25">
      <c r="C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row>
    <row r="95" spans="3:75" x14ac:dyDescent="0.25">
      <c r="C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row>
    <row r="96" spans="3:75" x14ac:dyDescent="0.25">
      <c r="C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row>
    <row r="97" spans="3:75" x14ac:dyDescent="0.25">
      <c r="C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row>
    <row r="98" spans="3:75" x14ac:dyDescent="0.25">
      <c r="C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row>
    <row r="99" spans="3:75" x14ac:dyDescent="0.25">
      <c r="C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row>
    <row r="100" spans="3:75" x14ac:dyDescent="0.25">
      <c r="C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row>
    <row r="101" spans="3:75" x14ac:dyDescent="0.25">
      <c r="C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row>
    <row r="102" spans="3:75" x14ac:dyDescent="0.25">
      <c r="C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row>
    <row r="103" spans="3:75" x14ac:dyDescent="0.25">
      <c r="C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row>
    <row r="104" spans="3:75" x14ac:dyDescent="0.25">
      <c r="C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row>
    <row r="105" spans="3:75" x14ac:dyDescent="0.25">
      <c r="C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row>
    <row r="106" spans="3:75" x14ac:dyDescent="0.25">
      <c r="C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row>
    <row r="107" spans="3:75" x14ac:dyDescent="0.25">
      <c r="C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row>
    <row r="108" spans="3:75" x14ac:dyDescent="0.25">
      <c r="C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row>
    <row r="109" spans="3:75" x14ac:dyDescent="0.25">
      <c r="C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row>
    <row r="110" spans="3:75" x14ac:dyDescent="0.25">
      <c r="C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row>
    <row r="111" spans="3:75" x14ac:dyDescent="0.25">
      <c r="C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row>
    <row r="112" spans="3:75" x14ac:dyDescent="0.25">
      <c r="C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row>
    <row r="113" spans="3:75" x14ac:dyDescent="0.25">
      <c r="C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row>
    <row r="114" spans="3:75" x14ac:dyDescent="0.25">
      <c r="C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row>
    <row r="115" spans="3:75" x14ac:dyDescent="0.25">
      <c r="C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row>
    <row r="116" spans="3:75" x14ac:dyDescent="0.25">
      <c r="C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row>
    <row r="117" spans="3:75" x14ac:dyDescent="0.25">
      <c r="C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row>
    <row r="118" spans="3:75" x14ac:dyDescent="0.25">
      <c r="C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row>
    <row r="119" spans="3:75" x14ac:dyDescent="0.25">
      <c r="C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row>
    <row r="120" spans="3:75" x14ac:dyDescent="0.25">
      <c r="C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row>
    <row r="121" spans="3:75" x14ac:dyDescent="0.25">
      <c r="C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row>
    <row r="122" spans="3:75" x14ac:dyDescent="0.25">
      <c r="C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row>
    <row r="123" spans="3:75" x14ac:dyDescent="0.25">
      <c r="C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row>
    <row r="124" spans="3:75" x14ac:dyDescent="0.25">
      <c r="C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row>
    <row r="125" spans="3:75" x14ac:dyDescent="0.25">
      <c r="C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row>
    <row r="126" spans="3:75" x14ac:dyDescent="0.25">
      <c r="C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row>
    <row r="127" spans="3:75" x14ac:dyDescent="0.25">
      <c r="C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row>
    <row r="128" spans="3:75" x14ac:dyDescent="0.25">
      <c r="C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row>
    <row r="129" spans="3:75" x14ac:dyDescent="0.25">
      <c r="C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row>
    <row r="130" spans="3:75" x14ac:dyDescent="0.25">
      <c r="C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row>
    <row r="131" spans="3:75" x14ac:dyDescent="0.25">
      <c r="C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row>
    <row r="132" spans="3:75" x14ac:dyDescent="0.25">
      <c r="C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row>
    <row r="133" spans="3:75" x14ac:dyDescent="0.25">
      <c r="C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row>
    <row r="134" spans="3:75" x14ac:dyDescent="0.25">
      <c r="C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row>
    <row r="135" spans="3:75" x14ac:dyDescent="0.25">
      <c r="C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row>
    <row r="136" spans="3:75" x14ac:dyDescent="0.25">
      <c r="C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row>
    <row r="137" spans="3:75" x14ac:dyDescent="0.25">
      <c r="C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row>
    <row r="138" spans="3:75" x14ac:dyDescent="0.25">
      <c r="C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row>
    <row r="139" spans="3:75" x14ac:dyDescent="0.25">
      <c r="C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row>
    <row r="140" spans="3:75" x14ac:dyDescent="0.25">
      <c r="C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row>
  </sheetData>
  <sheetProtection password="963B" sheet="1" objects="1" scenarios="1" selectLockedCells="1"/>
  <mergeCells count="17">
    <mergeCell ref="A7:A10"/>
    <mergeCell ref="A36:B36"/>
    <mergeCell ref="A37:B37"/>
    <mergeCell ref="A38:B38"/>
    <mergeCell ref="A35:B35"/>
    <mergeCell ref="A51:B51"/>
    <mergeCell ref="A39:B39"/>
    <mergeCell ref="A40:B40"/>
    <mergeCell ref="A41:B41"/>
    <mergeCell ref="A42:B42"/>
    <mergeCell ref="A45:B45"/>
    <mergeCell ref="A44:B44"/>
    <mergeCell ref="A46:B46"/>
    <mergeCell ref="A47:B47"/>
    <mergeCell ref="A48:B48"/>
    <mergeCell ref="A49:B49"/>
    <mergeCell ref="A50:B50"/>
  </mergeCell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scoring</vt:lpstr>
    </vt:vector>
  </TitlesOfParts>
  <Company>VUMC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Hatton, Kelsey</dc:creator>
  <cp:lastModifiedBy>Hatton, Kelsey</cp:lastModifiedBy>
  <cp:lastPrinted>2017-08-14T18:16:26Z</cp:lastPrinted>
  <dcterms:created xsi:type="dcterms:W3CDTF">2015-09-29T21:12:47Z</dcterms:created>
  <dcterms:modified xsi:type="dcterms:W3CDTF">2018-11-08T21:42:09Z</dcterms:modified>
</cp:coreProperties>
</file>